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(엑셀)\작업파일\1.기본작업\"/>
    </mc:Choice>
  </mc:AlternateContent>
  <bookViews>
    <workbookView xWindow="0" yWindow="0" windowWidth="23040" windowHeight="9108"/>
  </bookViews>
  <sheets>
    <sheet name="보호1" sheetId="4" r:id="rId1"/>
    <sheet name="보호2" sheetId="7" r:id="rId2"/>
  </sheets>
  <externalReferences>
    <externalReference r:id="rId3"/>
  </externalReferences>
  <definedNames>
    <definedName name="단가표">[1]제품정보!$A$3:$B$13</definedName>
    <definedName name="할인율표">[1]제품정보!$D$3:$E$6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F6" i="7"/>
  <c r="F7" i="7"/>
  <c r="F8" i="7"/>
  <c r="F9" i="7"/>
  <c r="F10" i="7"/>
  <c r="F11" i="7"/>
  <c r="F12" i="7"/>
  <c r="F4" i="7"/>
  <c r="F13" i="7" s="1"/>
  <c r="E13" i="7"/>
  <c r="D13" i="7"/>
  <c r="E15" i="4" l="1"/>
  <c r="C14" i="4"/>
  <c r="E14" i="4" s="1"/>
  <c r="E13" i="4"/>
  <c r="E12" i="4"/>
  <c r="C11" i="4"/>
  <c r="E11" i="4" s="1"/>
  <c r="E10" i="4"/>
  <c r="E9" i="4"/>
  <c r="E8" i="4"/>
  <c r="E7" i="4"/>
  <c r="E6" i="4"/>
  <c r="C5" i="4"/>
  <c r="E5" i="4" s="1"/>
  <c r="C4" i="4"/>
  <c r="E4" i="4" s="1"/>
</calcChain>
</file>

<file path=xl/sharedStrings.xml><?xml version="1.0" encoding="utf-8"?>
<sst xmlns="http://schemas.openxmlformats.org/spreadsheetml/2006/main" count="53" uniqueCount="41">
  <si>
    <t>쇼핑몰</t>
    <phoneticPr fontId="3" type="noConversion"/>
  </si>
  <si>
    <t>판매가</t>
    <phoneticPr fontId="3" type="noConversion"/>
  </si>
  <si>
    <t>부가세</t>
    <phoneticPr fontId="3" type="noConversion"/>
  </si>
  <si>
    <t>배송료</t>
    <phoneticPr fontId="3" type="noConversion"/>
  </si>
  <si>
    <t>실구입가</t>
    <phoneticPr fontId="3" type="noConversion"/>
  </si>
  <si>
    <t>무이자할부</t>
    <phoneticPr fontId="3" type="noConversion"/>
  </si>
  <si>
    <t>옥션</t>
    <phoneticPr fontId="5" type="noConversion"/>
  </si>
  <si>
    <t>e-코리아</t>
    <phoneticPr fontId="5" type="noConversion"/>
  </si>
  <si>
    <t>e-코리아</t>
  </si>
  <si>
    <t>팡팡</t>
  </si>
  <si>
    <t>팡팡</t>
    <phoneticPr fontId="5" type="noConversion"/>
  </si>
  <si>
    <t>L마켓</t>
  </si>
  <si>
    <t>L마켓</t>
    <phoneticPr fontId="5" type="noConversion"/>
  </si>
  <si>
    <t>인터넷파크</t>
  </si>
  <si>
    <t>인터넷파크</t>
    <phoneticPr fontId="5" type="noConversion"/>
  </si>
  <si>
    <t>옥션넷</t>
  </si>
  <si>
    <t>옥션넷</t>
    <phoneticPr fontId="5" type="noConversion"/>
  </si>
  <si>
    <t>쇼핑몰별 판매가 목록 조회</t>
    <phoneticPr fontId="3" type="noConversion"/>
  </si>
  <si>
    <t>옥션</t>
  </si>
  <si>
    <t>모델명</t>
    <phoneticPr fontId="5" type="noConversion"/>
  </si>
  <si>
    <t>종류</t>
    <phoneticPr fontId="5" type="noConversion"/>
  </si>
  <si>
    <t>판매량</t>
    <phoneticPr fontId="5" type="noConversion"/>
  </si>
  <si>
    <t>생산가</t>
    <phoneticPr fontId="5" type="noConversion"/>
  </si>
  <si>
    <t>판매가</t>
    <phoneticPr fontId="5" type="noConversion"/>
  </si>
  <si>
    <t>합계</t>
    <phoneticPr fontId="5" type="noConversion"/>
  </si>
  <si>
    <t>판매이익률</t>
    <phoneticPr fontId="5" type="noConversion"/>
  </si>
  <si>
    <t>샤워볼</t>
    <phoneticPr fontId="3" type="noConversion"/>
  </si>
  <si>
    <t>샤워볼</t>
    <phoneticPr fontId="3" type="noConversion"/>
  </si>
  <si>
    <t>칫솔</t>
    <phoneticPr fontId="3" type="noConversion"/>
  </si>
  <si>
    <t>면도기</t>
    <phoneticPr fontId="3" type="noConversion"/>
  </si>
  <si>
    <t>면도기</t>
    <phoneticPr fontId="3" type="noConversion"/>
  </si>
  <si>
    <t>AA021</t>
  </si>
  <si>
    <t>AA023</t>
  </si>
  <si>
    <t>AA013</t>
  </si>
  <si>
    <t>BB032</t>
  </si>
  <si>
    <t>BB065</t>
  </si>
  <si>
    <t>BB035</t>
  </si>
  <si>
    <t>CC045</t>
  </si>
  <si>
    <t>CC087</t>
  </si>
  <si>
    <t>CC011</t>
  </si>
  <si>
    <t>생산 및 판매 수익 현황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</si>
</sst>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4"/>
      <color theme="0"/>
      <name val="맑은 고딕"/>
      <family val="2"/>
      <charset val="129"/>
      <scheme val="minor"/>
    </font>
    <font>
      <sz val="14"/>
      <color theme="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1" xfId="0" applyBorder="1">
      <alignment vertical="center"/>
    </xf>
    <xf numFmtId="41" fontId="0" fillId="0" borderId="1" xfId="3" applyFont="1" applyBorder="1">
      <alignment vertical="center"/>
    </xf>
    <xf numFmtId="0" fontId="7" fillId="3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1" fontId="9" fillId="0" borderId="1" xfId="3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41" fontId="9" fillId="0" borderId="1" xfId="3" applyFont="1" applyBorder="1">
      <alignment vertical="center"/>
    </xf>
    <xf numFmtId="0" fontId="6" fillId="4" borderId="1" xfId="0" applyFont="1" applyFill="1" applyBorder="1" applyAlignment="1">
      <alignment horizontal="center" vertical="center"/>
    </xf>
    <xf numFmtId="41" fontId="0" fillId="0" borderId="1" xfId="0" applyNumberFormat="1" applyBorder="1">
      <alignment vertical="center"/>
    </xf>
    <xf numFmtId="0" fontId="9" fillId="0" borderId="0" xfId="0" applyFont="1">
      <alignment vertical="center"/>
    </xf>
    <xf numFmtId="0" fontId="9" fillId="4" borderId="6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41" fontId="9" fillId="0" borderId="3" xfId="3" applyFont="1" applyBorder="1" applyAlignment="1">
      <alignment horizontal="center"/>
    </xf>
    <xf numFmtId="41" fontId="9" fillId="0" borderId="3" xfId="3" applyFont="1" applyBorder="1" applyAlignment="1"/>
    <xf numFmtId="41" fontId="9" fillId="0" borderId="8" xfId="3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1" fontId="9" fillId="0" borderId="1" xfId="3" applyFont="1" applyBorder="1" applyAlignment="1">
      <alignment horizontal="center"/>
    </xf>
    <xf numFmtId="41" fontId="9" fillId="0" borderId="1" xfId="3" applyFont="1" applyBorder="1" applyAlignment="1"/>
    <xf numFmtId="41" fontId="9" fillId="0" borderId="10" xfId="3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41" fontId="9" fillId="0" borderId="2" xfId="3" applyFont="1" applyBorder="1" applyAlignment="1">
      <alignment horizontal="center"/>
    </xf>
    <xf numFmtId="41" fontId="9" fillId="0" borderId="2" xfId="3" applyFont="1" applyBorder="1" applyAlignment="1"/>
    <xf numFmtId="41" fontId="9" fillId="0" borderId="12" xfId="3" applyFont="1" applyBorder="1" applyAlignment="1">
      <alignment horizontal="center"/>
    </xf>
    <xf numFmtId="41" fontId="9" fillId="0" borderId="14" xfId="3" applyFont="1" applyBorder="1" applyAlignment="1">
      <alignment horizontal="center"/>
    </xf>
    <xf numFmtId="41" fontId="9" fillId="0" borderId="15" xfId="3" applyFont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9" fontId="9" fillId="0" borderId="15" xfId="0" applyNumberFormat="1" applyFont="1" applyFill="1" applyBorder="1">
      <alignment vertical="center"/>
    </xf>
    <xf numFmtId="0" fontId="9" fillId="4" borderId="13" xfId="0" applyFont="1" applyFill="1" applyBorder="1" applyAlignment="1">
      <alignment horizontal="center"/>
    </xf>
    <xf numFmtId="0" fontId="9" fillId="4" borderId="14" xfId="0" applyFont="1" applyFill="1" applyBorder="1" applyAlignment="1">
      <alignment horizontal="center"/>
    </xf>
  </cellXfs>
  <cellStyles count="5">
    <cellStyle name="쉼표 [0]" xfId="3" builtinId="6"/>
    <cellStyle name="쉼표 [0] 3" xfId="4"/>
    <cellStyle name="표준" xfId="0" builtinId="0"/>
    <cellStyle name="표준 2" xfId="1"/>
    <cellStyle name="표준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보호1!$A$1</c:f>
          <c:strCache>
            <c:ptCount val="1"/>
            <c:pt idx="0">
              <c:v>쇼핑몰별 판매가 목록 조회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보호1!$I$3</c:f>
              <c:strCache>
                <c:ptCount val="1"/>
                <c:pt idx="0">
                  <c:v>판매가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보호1!$H$4:$H$9</c:f>
              <c:strCache>
                <c:ptCount val="6"/>
                <c:pt idx="0">
                  <c:v>팡팡</c:v>
                </c:pt>
                <c:pt idx="1">
                  <c:v>인터넷파크</c:v>
                </c:pt>
                <c:pt idx="2">
                  <c:v>옥션넷</c:v>
                </c:pt>
                <c:pt idx="3">
                  <c:v>e-코리아</c:v>
                </c:pt>
                <c:pt idx="4">
                  <c:v>옥션</c:v>
                </c:pt>
                <c:pt idx="5">
                  <c:v>L마켓</c:v>
                </c:pt>
              </c:strCache>
            </c:strRef>
          </c:cat>
          <c:val>
            <c:numRef>
              <c:f>보호1!$I$4:$I$9</c:f>
              <c:numCache>
                <c:formatCode>_(* #,##0_);_(* \(#,##0\);_(* "-"_);_(@_)</c:formatCode>
                <c:ptCount val="6"/>
                <c:pt idx="0">
                  <c:v>80240</c:v>
                </c:pt>
                <c:pt idx="1">
                  <c:v>78530</c:v>
                </c:pt>
                <c:pt idx="2">
                  <c:v>88440</c:v>
                </c:pt>
                <c:pt idx="3">
                  <c:v>86229</c:v>
                </c:pt>
                <c:pt idx="4">
                  <c:v>88630</c:v>
                </c:pt>
                <c:pt idx="5">
                  <c:v>70560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2C-4A35-90B2-6876064B2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9067023"/>
        <c:axId val="459059119"/>
      </c:barChart>
      <c:catAx>
        <c:axId val="459067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59059119"/>
        <c:crosses val="autoZero"/>
        <c:auto val="1"/>
        <c:lblAlgn val="ctr"/>
        <c:lblOffset val="100"/>
        <c:noMultiLvlLbl val="0"/>
      </c:catAx>
      <c:valAx>
        <c:axId val="45905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590670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259080</xdr:colOff>
      <xdr:row>15</xdr:row>
      <xdr:rowOff>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1008;&#49440;/Documents/13.&#44368;&#51116;&#51228;&#51089;&#54028;&#51068;/&#50641;&#49472;%20&#49368;&#54540;%20&#54028;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품목록"/>
      <sheetName val="간단표1"/>
      <sheetName val="간단표2"/>
      <sheetName val="간단표3"/>
      <sheetName val="목록1"/>
      <sheetName val="목록2"/>
      <sheetName val="목록3"/>
      <sheetName val="매입매출"/>
      <sheetName val="매출집계"/>
      <sheetName val="수익률"/>
      <sheetName val="매출현황"/>
      <sheetName val="제품정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A3" t="str">
            <v>미미 스카치 캔디</v>
          </cell>
          <cell r="B3">
            <v>13000</v>
          </cell>
          <cell r="D3">
            <v>20</v>
          </cell>
          <cell r="E3">
            <v>0.03</v>
          </cell>
        </row>
        <row r="4">
          <cell r="A4" t="str">
            <v>미왕 계피 캔디</v>
          </cell>
          <cell r="B4">
            <v>20000</v>
          </cell>
          <cell r="D4">
            <v>50</v>
          </cell>
          <cell r="E4">
            <v>0.05</v>
          </cell>
        </row>
        <row r="5">
          <cell r="A5" t="str">
            <v>삼화 콜라</v>
          </cell>
          <cell r="B5">
            <v>5000</v>
          </cell>
          <cell r="D5">
            <v>100</v>
          </cell>
          <cell r="E5">
            <v>0.1</v>
          </cell>
        </row>
        <row r="6">
          <cell r="A6" t="str">
            <v>신성 쌀 튀김 과자</v>
          </cell>
          <cell r="B6">
            <v>9000</v>
          </cell>
          <cell r="D6">
            <v>130</v>
          </cell>
          <cell r="E6">
            <v>0.12</v>
          </cell>
        </row>
        <row r="7">
          <cell r="A7" t="str">
            <v>앨리스 포장육</v>
          </cell>
          <cell r="B7">
            <v>39000</v>
          </cell>
        </row>
        <row r="8">
          <cell r="A8" t="str">
            <v>우미 코코넛 쿠키</v>
          </cell>
          <cell r="B8">
            <v>31000</v>
          </cell>
        </row>
        <row r="9">
          <cell r="A9" t="str">
            <v>태양 오렌지 주스</v>
          </cell>
          <cell r="B9">
            <v>19000</v>
          </cell>
        </row>
        <row r="10">
          <cell r="A10" t="str">
            <v>태일 적포도주</v>
          </cell>
          <cell r="B10">
            <v>18000</v>
          </cell>
        </row>
        <row r="11">
          <cell r="A11" t="str">
            <v>태평양 포장 파래</v>
          </cell>
          <cell r="B11">
            <v>26000</v>
          </cell>
        </row>
        <row r="12">
          <cell r="A12" t="str">
            <v>파스 페이스 티</v>
          </cell>
          <cell r="B12">
            <v>33000</v>
          </cell>
        </row>
        <row r="13">
          <cell r="A13" t="str">
            <v>현진 커피 밀크</v>
          </cell>
          <cell r="B13">
            <v>21000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sqref="A1:F1"/>
    </sheetView>
  </sheetViews>
  <sheetFormatPr defaultRowHeight="17.399999999999999"/>
  <cols>
    <col min="1" max="5" width="12.69921875" customWidth="1"/>
    <col min="6" max="6" width="10.69921875" customWidth="1"/>
    <col min="8" max="9" width="10.69921875" customWidth="1"/>
  </cols>
  <sheetData>
    <row r="1" spans="1:9" ht="21">
      <c r="A1" s="3" t="s">
        <v>17</v>
      </c>
      <c r="B1" s="8"/>
      <c r="C1" s="8"/>
      <c r="D1" s="8"/>
      <c r="E1" s="8"/>
      <c r="F1" s="8"/>
    </row>
    <row r="3" spans="1:9">
      <c r="A3" s="7" t="s">
        <v>0</v>
      </c>
      <c r="B3" s="7" t="s">
        <v>1</v>
      </c>
      <c r="C3" s="10" t="s">
        <v>2</v>
      </c>
      <c r="D3" s="7" t="s">
        <v>3</v>
      </c>
      <c r="E3" s="10" t="s">
        <v>4</v>
      </c>
      <c r="F3" s="7" t="s">
        <v>5</v>
      </c>
      <c r="H3" s="7" t="s">
        <v>0</v>
      </c>
      <c r="I3" s="7" t="s">
        <v>1</v>
      </c>
    </row>
    <row r="4" spans="1:9">
      <c r="A4" s="4" t="s">
        <v>10</v>
      </c>
      <c r="B4" s="5">
        <v>70560</v>
      </c>
      <c r="C4" s="5">
        <f>B4*10%</f>
        <v>7056</v>
      </c>
      <c r="D4" s="5">
        <v>3000</v>
      </c>
      <c r="E4" s="9">
        <f t="shared" ref="E4:E15" si="0">SUM(B4:D4)</f>
        <v>80616</v>
      </c>
      <c r="F4" s="6"/>
      <c r="H4" s="1" t="s">
        <v>9</v>
      </c>
      <c r="I4" s="11">
        <v>80240</v>
      </c>
    </row>
    <row r="5" spans="1:9">
      <c r="A5" s="4" t="s">
        <v>14</v>
      </c>
      <c r="B5" s="2">
        <v>80400</v>
      </c>
      <c r="C5" s="5">
        <f>B5*10%</f>
        <v>8040</v>
      </c>
      <c r="D5" s="5">
        <v>3000</v>
      </c>
      <c r="E5" s="9">
        <f t="shared" si="0"/>
        <v>91440</v>
      </c>
      <c r="F5" s="6">
        <v>2</v>
      </c>
      <c r="H5" s="1" t="s">
        <v>13</v>
      </c>
      <c r="I5" s="11">
        <v>78530</v>
      </c>
    </row>
    <row r="6" spans="1:9">
      <c r="A6" s="4" t="s">
        <v>16</v>
      </c>
      <c r="B6" s="2">
        <v>88440</v>
      </c>
      <c r="C6" s="5"/>
      <c r="D6" s="5">
        <v>3000</v>
      </c>
      <c r="E6" s="9">
        <f t="shared" si="0"/>
        <v>91440</v>
      </c>
      <c r="F6" s="6">
        <v>2</v>
      </c>
      <c r="H6" s="1" t="s">
        <v>15</v>
      </c>
      <c r="I6" s="11">
        <v>88440</v>
      </c>
    </row>
    <row r="7" spans="1:9">
      <c r="A7" s="4" t="s">
        <v>7</v>
      </c>
      <c r="B7" s="2">
        <v>94336</v>
      </c>
      <c r="C7" s="5"/>
      <c r="D7" s="5">
        <v>0</v>
      </c>
      <c r="E7" s="9">
        <f t="shared" si="0"/>
        <v>94336</v>
      </c>
      <c r="F7" s="6">
        <v>3</v>
      </c>
      <c r="H7" s="1" t="s">
        <v>8</v>
      </c>
      <c r="I7" s="11">
        <v>86229</v>
      </c>
    </row>
    <row r="8" spans="1:9">
      <c r="A8" s="4" t="s">
        <v>7</v>
      </c>
      <c r="B8" s="2">
        <v>91351</v>
      </c>
      <c r="C8" s="5"/>
      <c r="D8" s="5">
        <v>3000</v>
      </c>
      <c r="E8" s="9">
        <f t="shared" si="0"/>
        <v>94351</v>
      </c>
      <c r="F8" s="6"/>
      <c r="H8" s="1" t="s">
        <v>18</v>
      </c>
      <c r="I8" s="11">
        <v>88630</v>
      </c>
    </row>
    <row r="9" spans="1:9">
      <c r="A9" s="4" t="s">
        <v>6</v>
      </c>
      <c r="B9" s="2">
        <v>88630</v>
      </c>
      <c r="C9" s="5"/>
      <c r="D9" s="5">
        <v>0</v>
      </c>
      <c r="E9" s="9">
        <f t="shared" si="0"/>
        <v>88630</v>
      </c>
      <c r="F9" s="6"/>
      <c r="H9" s="1" t="s">
        <v>11</v>
      </c>
      <c r="I9" s="11">
        <v>70560</v>
      </c>
    </row>
    <row r="10" spans="1:9">
      <c r="A10" s="4" t="s">
        <v>10</v>
      </c>
      <c r="B10" s="2">
        <v>90360</v>
      </c>
      <c r="C10" s="5"/>
      <c r="D10" s="5">
        <v>0</v>
      </c>
      <c r="E10" s="9">
        <f t="shared" si="0"/>
        <v>90360</v>
      </c>
      <c r="F10" s="6">
        <v>3</v>
      </c>
    </row>
    <row r="11" spans="1:9">
      <c r="A11" s="4" t="s">
        <v>14</v>
      </c>
      <c r="B11" s="5">
        <v>68800</v>
      </c>
      <c r="C11" s="5">
        <f>B11*10%</f>
        <v>6880</v>
      </c>
      <c r="D11" s="5">
        <v>3000</v>
      </c>
      <c r="E11" s="9">
        <f t="shared" si="0"/>
        <v>78680</v>
      </c>
      <c r="F11" s="6"/>
    </row>
    <row r="12" spans="1:9">
      <c r="A12" s="4" t="s">
        <v>8</v>
      </c>
      <c r="B12" s="5">
        <v>73000</v>
      </c>
      <c r="C12" s="5"/>
      <c r="D12" s="5">
        <v>3000</v>
      </c>
      <c r="E12" s="9">
        <f t="shared" si="0"/>
        <v>76000</v>
      </c>
      <c r="F12" s="6"/>
    </row>
    <row r="13" spans="1:9">
      <c r="A13" s="4" t="s">
        <v>12</v>
      </c>
      <c r="B13" s="5">
        <v>70560</v>
      </c>
      <c r="C13" s="5"/>
      <c r="D13" s="5">
        <v>2300</v>
      </c>
      <c r="E13" s="9">
        <f t="shared" si="0"/>
        <v>72860</v>
      </c>
      <c r="F13" s="6"/>
    </row>
    <row r="14" spans="1:9">
      <c r="A14" s="4" t="s">
        <v>10</v>
      </c>
      <c r="B14" s="2">
        <v>79800</v>
      </c>
      <c r="C14" s="5">
        <f>B14*10%</f>
        <v>7980</v>
      </c>
      <c r="D14" s="5">
        <v>2500</v>
      </c>
      <c r="E14" s="9">
        <f t="shared" si="0"/>
        <v>90280</v>
      </c>
      <c r="F14" s="6">
        <v>6</v>
      </c>
    </row>
    <row r="15" spans="1:9">
      <c r="A15" s="4" t="s">
        <v>14</v>
      </c>
      <c r="B15" s="2">
        <v>86390</v>
      </c>
      <c r="C15" s="5"/>
      <c r="D15" s="5">
        <v>2500</v>
      </c>
      <c r="E15" s="9">
        <f t="shared" si="0"/>
        <v>88890</v>
      </c>
      <c r="F15" s="6">
        <v>3</v>
      </c>
    </row>
  </sheetData>
  <dataConsolidate function="average" leftLabels="1" topLabels="1">
    <dataRefs count="1">
      <dataRef ref="A3:B15" sheet="보호1"/>
    </dataRefs>
  </dataConsolidate>
  <mergeCells count="1">
    <mergeCell ref="A1:F1"/>
  </mergeCells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workbookViewId="0">
      <selection activeCell="B1" sqref="B1:F1"/>
    </sheetView>
  </sheetViews>
  <sheetFormatPr defaultRowHeight="17.399999999999999"/>
  <cols>
    <col min="1" max="1" width="5.69921875" customWidth="1"/>
    <col min="2" max="5" width="8.69921875" customWidth="1"/>
    <col min="6" max="6" width="14.3984375" bestFit="1" customWidth="1"/>
  </cols>
  <sheetData>
    <row r="1" spans="2:6" ht="21">
      <c r="B1" s="8" t="s">
        <v>40</v>
      </c>
      <c r="C1" s="8"/>
      <c r="D1" s="8"/>
      <c r="E1" s="8"/>
      <c r="F1" s="8"/>
    </row>
    <row r="2" spans="2:6" ht="18" thickBot="1">
      <c r="B2" s="12"/>
      <c r="C2" s="12"/>
      <c r="D2" s="12"/>
      <c r="E2" s="12"/>
      <c r="F2" s="12"/>
    </row>
    <row r="3" spans="2:6" ht="18" thickBot="1">
      <c r="B3" s="31" t="s">
        <v>19</v>
      </c>
      <c r="C3" s="32" t="s">
        <v>20</v>
      </c>
      <c r="D3" s="32" t="s">
        <v>21</v>
      </c>
      <c r="E3" s="32" t="s">
        <v>22</v>
      </c>
      <c r="F3" s="13" t="s">
        <v>23</v>
      </c>
    </row>
    <row r="4" spans="2:6" ht="18" thickTop="1">
      <c r="B4" s="14" t="s">
        <v>31</v>
      </c>
      <c r="C4" s="15" t="s">
        <v>26</v>
      </c>
      <c r="D4" s="16">
        <v>290</v>
      </c>
      <c r="E4" s="17">
        <v>660</v>
      </c>
      <c r="F4" s="18">
        <f>INT(E4*(1+D14))</f>
        <v>759</v>
      </c>
    </row>
    <row r="5" spans="2:6">
      <c r="B5" s="19" t="s">
        <v>34</v>
      </c>
      <c r="C5" s="20" t="s">
        <v>28</v>
      </c>
      <c r="D5" s="21">
        <v>210</v>
      </c>
      <c r="E5" s="22">
        <v>720</v>
      </c>
      <c r="F5" s="23">
        <f t="shared" ref="F5:F12" si="0">INT(E5*(1+D15))</f>
        <v>720</v>
      </c>
    </row>
    <row r="6" spans="2:6">
      <c r="B6" s="19" t="s">
        <v>37</v>
      </c>
      <c r="C6" s="20" t="s">
        <v>29</v>
      </c>
      <c r="D6" s="21">
        <v>140</v>
      </c>
      <c r="E6" s="22">
        <v>540</v>
      </c>
      <c r="F6" s="23">
        <f t="shared" si="0"/>
        <v>540</v>
      </c>
    </row>
    <row r="7" spans="2:6">
      <c r="B7" s="19" t="s">
        <v>35</v>
      </c>
      <c r="C7" s="20" t="s">
        <v>28</v>
      </c>
      <c r="D7" s="21">
        <v>350</v>
      </c>
      <c r="E7" s="22">
        <v>460</v>
      </c>
      <c r="F7" s="23">
        <f t="shared" si="0"/>
        <v>460</v>
      </c>
    </row>
    <row r="8" spans="2:6">
      <c r="B8" s="19" t="s">
        <v>32</v>
      </c>
      <c r="C8" s="20" t="s">
        <v>27</v>
      </c>
      <c r="D8" s="21">
        <v>240</v>
      </c>
      <c r="E8" s="22">
        <v>720</v>
      </c>
      <c r="F8" s="23">
        <f t="shared" si="0"/>
        <v>720</v>
      </c>
    </row>
    <row r="9" spans="2:6">
      <c r="B9" s="19" t="s">
        <v>36</v>
      </c>
      <c r="C9" s="20" t="s">
        <v>28</v>
      </c>
      <c r="D9" s="21">
        <v>90</v>
      </c>
      <c r="E9" s="22">
        <v>840</v>
      </c>
      <c r="F9" s="23">
        <f t="shared" si="0"/>
        <v>840</v>
      </c>
    </row>
    <row r="10" spans="2:6">
      <c r="B10" s="19" t="s">
        <v>38</v>
      </c>
      <c r="C10" s="20" t="s">
        <v>30</v>
      </c>
      <c r="D10" s="21">
        <v>150</v>
      </c>
      <c r="E10" s="22">
        <v>560</v>
      </c>
      <c r="F10" s="23">
        <f t="shared" si="0"/>
        <v>560</v>
      </c>
    </row>
    <row r="11" spans="2:6">
      <c r="B11" s="19" t="s">
        <v>33</v>
      </c>
      <c r="C11" s="20" t="s">
        <v>27</v>
      </c>
      <c r="D11" s="21">
        <v>240</v>
      </c>
      <c r="E11" s="22">
        <v>620</v>
      </c>
      <c r="F11" s="23">
        <f t="shared" si="0"/>
        <v>620</v>
      </c>
    </row>
    <row r="12" spans="2:6" ht="18" thickBot="1">
      <c r="B12" s="24" t="s">
        <v>39</v>
      </c>
      <c r="C12" s="25" t="s">
        <v>29</v>
      </c>
      <c r="D12" s="26">
        <v>190</v>
      </c>
      <c r="E12" s="27">
        <v>580</v>
      </c>
      <c r="F12" s="28">
        <f t="shared" si="0"/>
        <v>580</v>
      </c>
    </row>
    <row r="13" spans="2:6" ht="18.600000000000001" thickTop="1" thickBot="1">
      <c r="B13" s="36" t="s">
        <v>24</v>
      </c>
      <c r="C13" s="37"/>
      <c r="D13" s="29">
        <f>SUM(D4:D12)</f>
        <v>1900</v>
      </c>
      <c r="E13" s="29">
        <f>SUM(E4:E12)</f>
        <v>5700</v>
      </c>
      <c r="F13" s="30">
        <f>SUM(F4:F12)</f>
        <v>5799</v>
      </c>
    </row>
    <row r="14" spans="2:6" ht="18" thickBot="1">
      <c r="B14" s="33" t="s">
        <v>25</v>
      </c>
      <c r="C14" s="34"/>
      <c r="D14" s="35">
        <v>0.15</v>
      </c>
      <c r="E14" s="12"/>
      <c r="F14" s="12"/>
    </row>
  </sheetData>
  <mergeCells count="3">
    <mergeCell ref="B1:F1"/>
    <mergeCell ref="B13:C13"/>
    <mergeCell ref="B14:C14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보호1</vt:lpstr>
      <vt:lpstr>보호2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2021-12-01T11:45:30Z</dcterms:created>
  <dcterms:modified xsi:type="dcterms:W3CDTF">2021-12-01T14:02:46Z</dcterms:modified>
</cp:coreProperties>
</file>