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(엑셀)\작업파일\1.기본작업\"/>
    </mc:Choice>
  </mc:AlternateContent>
  <bookViews>
    <workbookView xWindow="0" yWindow="0" windowWidth="23040" windowHeight="9108"/>
  </bookViews>
  <sheets>
    <sheet name="서식1" sheetId="1" r:id="rId1"/>
    <sheet name="서식2" sheetId="2" r:id="rId2"/>
    <sheet name="서식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3" l="1"/>
  <c r="D13" i="3"/>
  <c r="C13" i="3"/>
  <c r="F12" i="3"/>
  <c r="F11" i="3"/>
  <c r="F10" i="3"/>
  <c r="F9" i="3"/>
  <c r="F8" i="3"/>
  <c r="F7" i="3"/>
  <c r="F6" i="3"/>
  <c r="F5" i="3"/>
  <c r="F4" i="3"/>
  <c r="F13" i="3" l="1"/>
  <c r="G2" i="2" l="1"/>
</calcChain>
</file>

<file path=xl/sharedStrings.xml><?xml version="1.0" encoding="utf-8"?>
<sst xmlns="http://schemas.openxmlformats.org/spreadsheetml/2006/main" count="122" uniqueCount="118">
  <si>
    <t>전화번호</t>
  </si>
  <si>
    <t>방문일자</t>
  </si>
  <si>
    <t>이정미</t>
    <phoneticPr fontId="4" type="noConversion"/>
  </si>
  <si>
    <t>최한나</t>
    <phoneticPr fontId="4" type="noConversion"/>
  </si>
  <si>
    <t>박미영</t>
    <phoneticPr fontId="4" type="noConversion"/>
  </si>
  <si>
    <t>김미숙</t>
    <phoneticPr fontId="4" type="noConversion"/>
  </si>
  <si>
    <t>(031)2341-4532</t>
  </si>
  <si>
    <t>달마시안</t>
  </si>
  <si>
    <t>황순미</t>
    <phoneticPr fontId="4" type="noConversion"/>
  </si>
  <si>
    <t>강연자</t>
    <phoneticPr fontId="4" type="noConversion"/>
  </si>
  <si>
    <t>(02)2134-6654</t>
  </si>
  <si>
    <t>K 동물병원 고객 목록</t>
    <phoneticPr fontId="4" type="noConversion"/>
  </si>
  <si>
    <t>ZAJ-1581</t>
    <phoneticPr fontId="4" type="noConversion"/>
  </si>
  <si>
    <t>VCL-4696</t>
    <phoneticPr fontId="4" type="noConversion"/>
  </si>
  <si>
    <t>RTV-2393</t>
    <phoneticPr fontId="4" type="noConversion"/>
  </si>
  <si>
    <t>SCT-4265</t>
    <phoneticPr fontId="4" type="noConversion"/>
  </si>
  <si>
    <t>EBS-3031</t>
    <phoneticPr fontId="4" type="noConversion"/>
  </si>
  <si>
    <t>고객코드</t>
    <phoneticPr fontId="4" type="noConversion"/>
  </si>
  <si>
    <t>반려견종류</t>
    <phoneticPr fontId="4" type="noConversion"/>
  </si>
  <si>
    <t>반려견이름</t>
    <phoneticPr fontId="4" type="noConversion"/>
  </si>
  <si>
    <t>고객이름</t>
    <phoneticPr fontId="4" type="noConversion"/>
  </si>
  <si>
    <t>말티즈</t>
    <phoneticPr fontId="4" type="noConversion"/>
  </si>
  <si>
    <t>포메라니안</t>
    <phoneticPr fontId="4" type="noConversion"/>
  </si>
  <si>
    <t>시바견</t>
    <phoneticPr fontId="4" type="noConversion"/>
  </si>
  <si>
    <t>웰시코기</t>
    <phoneticPr fontId="4" type="noConversion"/>
  </si>
  <si>
    <t>푸들</t>
    <phoneticPr fontId="4" type="noConversion"/>
  </si>
  <si>
    <t>FGH-1843</t>
    <phoneticPr fontId="4" type="noConversion"/>
  </si>
  <si>
    <t>웰시코기</t>
    <phoneticPr fontId="4" type="noConversion"/>
  </si>
  <si>
    <t>해피</t>
    <phoneticPr fontId="4" type="noConversion"/>
  </si>
  <si>
    <t>사랑이</t>
    <phoneticPr fontId="4" type="noConversion"/>
  </si>
  <si>
    <t>쁘니</t>
    <phoneticPr fontId="4" type="noConversion"/>
  </si>
  <si>
    <t>멈머</t>
    <phoneticPr fontId="4" type="noConversion"/>
  </si>
  <si>
    <t>쿠키</t>
    <phoneticPr fontId="4" type="noConversion"/>
  </si>
  <si>
    <t>초코</t>
    <phoneticPr fontId="4" type="noConversion"/>
  </si>
  <si>
    <t>웰리</t>
    <phoneticPr fontId="4" type="noConversion"/>
  </si>
  <si>
    <t>이혜원</t>
    <phoneticPr fontId="4" type="noConversion"/>
  </si>
  <si>
    <t>QUR-2955</t>
  </si>
  <si>
    <t>(02)2235-0090</t>
  </si>
  <si>
    <t>(041)3456-9085</t>
  </si>
  <si>
    <t>(02)456-7565</t>
    <phoneticPr fontId="4" type="noConversion"/>
  </si>
  <si>
    <t>(02)456-5765</t>
    <phoneticPr fontId="4" type="noConversion"/>
  </si>
  <si>
    <t>(051)322-5823</t>
    <phoneticPr fontId="4" type="noConversion"/>
  </si>
  <si>
    <t>결제금액</t>
    <phoneticPr fontId="4" type="noConversion"/>
  </si>
  <si>
    <t>기준일 :</t>
    <phoneticPr fontId="4" type="noConversion"/>
  </si>
  <si>
    <t>사원코드</t>
  </si>
  <si>
    <t>부서명</t>
  </si>
  <si>
    <t>사원명</t>
  </si>
  <si>
    <t>주민등록번호</t>
  </si>
  <si>
    <t>경력</t>
  </si>
  <si>
    <t>인사부</t>
  </si>
  <si>
    <t>영업부</t>
  </si>
  <si>
    <t>자재부</t>
  </si>
  <si>
    <t>기술부</t>
  </si>
  <si>
    <t>경리부</t>
  </si>
  <si>
    <t>기획부</t>
  </si>
  <si>
    <t>㈜디지털 인터내셔널 직원 목록</t>
    <phoneticPr fontId="4" type="noConversion"/>
  </si>
  <si>
    <t>H-01</t>
    <phoneticPr fontId="4" type="noConversion"/>
  </si>
  <si>
    <t>S-02</t>
    <phoneticPr fontId="4" type="noConversion"/>
  </si>
  <si>
    <t>P-01</t>
    <phoneticPr fontId="4" type="noConversion"/>
  </si>
  <si>
    <t>P-03</t>
    <phoneticPr fontId="4" type="noConversion"/>
  </si>
  <si>
    <t>D-02</t>
    <phoneticPr fontId="4" type="noConversion"/>
  </si>
  <si>
    <t>C-01</t>
    <phoneticPr fontId="4" type="noConversion"/>
  </si>
  <si>
    <t>M-01</t>
    <phoneticPr fontId="4" type="noConversion"/>
  </si>
  <si>
    <t>850815-1</t>
  </si>
  <si>
    <t>김시우</t>
  </si>
  <si>
    <t>성인모</t>
  </si>
  <si>
    <t>손국진</t>
  </si>
  <si>
    <t>양미옥</t>
  </si>
  <si>
    <t>김지택</t>
  </si>
  <si>
    <t>박효신</t>
  </si>
  <si>
    <t>880521-1</t>
    <phoneticPr fontId="4" type="noConversion"/>
  </si>
  <si>
    <t>이진욱</t>
    <phoneticPr fontId="4" type="noConversion"/>
  </si>
  <si>
    <t>820101-2</t>
    <phoneticPr fontId="4" type="noConversion"/>
  </si>
  <si>
    <t>891019-1</t>
    <phoneticPr fontId="4" type="noConversion"/>
  </si>
  <si>
    <t>870616-2</t>
    <phoneticPr fontId="4" type="noConversion"/>
  </si>
  <si>
    <t>981225-2</t>
    <phoneticPr fontId="4" type="noConversion"/>
  </si>
  <si>
    <t>930730-1</t>
    <phoneticPr fontId="4" type="noConversion"/>
  </si>
  <si>
    <t>010-6559-9557</t>
  </si>
  <si>
    <t>010-3579-5175</t>
  </si>
  <si>
    <t>010-3598-5274</t>
    <phoneticPr fontId="4" type="noConversion"/>
  </si>
  <si>
    <t>010-6845-2957</t>
    <phoneticPr fontId="4" type="noConversion"/>
  </si>
  <si>
    <t>010-9988-6544</t>
    <phoneticPr fontId="4" type="noConversion"/>
  </si>
  <si>
    <t>010-6587-2247</t>
    <phoneticPr fontId="4" type="noConversion"/>
  </si>
  <si>
    <t>010-8534-7073</t>
    <phoneticPr fontId="4" type="noConversion"/>
  </si>
  <si>
    <t>휴대전화</t>
    <phoneticPr fontId="4" type="noConversion"/>
  </si>
  <si>
    <t>기본급</t>
    <phoneticPr fontId="4" type="noConversion"/>
  </si>
  <si>
    <t>기준일:</t>
    <phoneticPr fontId="4" type="noConversion"/>
  </si>
  <si>
    <t>판매점별 공급 현황</t>
    <phoneticPr fontId="6" type="noConversion"/>
  </si>
  <si>
    <t>판매점</t>
    <phoneticPr fontId="6" type="noConversion"/>
  </si>
  <si>
    <t>적정공급량</t>
  </si>
  <si>
    <t>월초공급량</t>
  </si>
  <si>
    <t>재고량</t>
  </si>
  <si>
    <t>수익금액</t>
    <phoneticPr fontId="4" type="noConversion"/>
  </si>
  <si>
    <t>판매량</t>
  </si>
  <si>
    <t>수익율</t>
    <phoneticPr fontId="4" type="noConversion"/>
  </si>
  <si>
    <t>신천점</t>
    <phoneticPr fontId="6" type="noConversion"/>
  </si>
  <si>
    <t>상계점</t>
    <phoneticPr fontId="6" type="noConversion"/>
  </si>
  <si>
    <t>종로점</t>
    <phoneticPr fontId="6" type="noConversion"/>
  </si>
  <si>
    <t>명동점</t>
    <phoneticPr fontId="6" type="noConversion"/>
  </si>
  <si>
    <t>강동점</t>
    <phoneticPr fontId="6" type="noConversion"/>
  </si>
  <si>
    <t>관악점</t>
  </si>
  <si>
    <t>천호점</t>
    <phoneticPr fontId="6" type="noConversion"/>
  </si>
  <si>
    <t>성동점</t>
    <phoneticPr fontId="6" type="noConversion"/>
  </si>
  <si>
    <t>동대문점</t>
    <phoneticPr fontId="6" type="noConversion"/>
  </si>
  <si>
    <t>합계</t>
  </si>
  <si>
    <t>재고율</t>
    <phoneticPr fontId="6" type="noConversion"/>
  </si>
  <si>
    <t>S-01</t>
    <phoneticPr fontId="4" type="noConversion"/>
  </si>
  <si>
    <t>D-01</t>
    <phoneticPr fontId="4" type="noConversion"/>
  </si>
  <si>
    <t>M-02</t>
    <phoneticPr fontId="4" type="noConversion"/>
  </si>
  <si>
    <t>김진숙</t>
    <phoneticPr fontId="4" type="noConversion"/>
  </si>
  <si>
    <t>황인철</t>
    <phoneticPr fontId="4" type="noConversion"/>
  </si>
  <si>
    <t>박재국</t>
    <phoneticPr fontId="4" type="noConversion"/>
  </si>
  <si>
    <t>830812-2</t>
    <phoneticPr fontId="4" type="noConversion"/>
  </si>
  <si>
    <t>010-3543-1138</t>
    <phoneticPr fontId="4" type="noConversion"/>
  </si>
  <si>
    <t>850605-1</t>
    <phoneticPr fontId="4" type="noConversion"/>
  </si>
  <si>
    <t>010-9768-7512</t>
    <phoneticPr fontId="4" type="noConversion"/>
  </si>
  <si>
    <t>010-2134-5673</t>
    <phoneticPr fontId="4" type="noConversion"/>
  </si>
  <si>
    <t>930930-1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</si>
</sst>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/>
    <xf numFmtId="0" fontId="5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5" fillId="0" borderId="0" xfId="3">
      <alignment vertical="center"/>
    </xf>
    <xf numFmtId="14" fontId="3" fillId="0" borderId="0" xfId="2" applyNumberFormat="1" applyFont="1" applyAlignment="1">
      <alignment vertical="center"/>
    </xf>
    <xf numFmtId="14" fontId="0" fillId="0" borderId="0" xfId="0" applyNumberFormat="1">
      <alignment vertical="center"/>
    </xf>
    <xf numFmtId="0" fontId="3" fillId="0" borderId="0" xfId="2" applyFont="1" applyFill="1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2"/>
    <xf numFmtId="0" fontId="0" fillId="0" borderId="1" xfId="0" applyBorder="1">
      <alignment vertical="center"/>
    </xf>
    <xf numFmtId="9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9" fontId="0" fillId="0" borderId="2" xfId="1" applyFont="1" applyBorder="1">
      <alignment vertical="center"/>
    </xf>
    <xf numFmtId="9" fontId="0" fillId="0" borderId="3" xfId="1" applyFont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2" xfId="0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</cellXfs>
  <cellStyles count="4">
    <cellStyle name="백분율" xfId="1" builtinId="5"/>
    <cellStyle name="표준" xfId="0" builtinId="0"/>
    <cellStyle name="표준 2" xfId="2"/>
    <cellStyle name="표준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/>
  </sheetViews>
  <sheetFormatPr defaultRowHeight="17.399999999999999"/>
  <cols>
    <col min="1" max="1" width="15.8984375" customWidth="1"/>
    <col min="2" max="2" width="12.5" bestFit="1" customWidth="1"/>
    <col min="3" max="3" width="12.5" customWidth="1"/>
    <col min="4" max="4" width="11.59765625" customWidth="1"/>
    <col min="5" max="5" width="14.5" bestFit="1" customWidth="1"/>
    <col min="6" max="6" width="11.296875" customWidth="1"/>
    <col min="7" max="7" width="15.09765625" customWidth="1"/>
  </cols>
  <sheetData>
    <row r="1" spans="1:7">
      <c r="A1" s="1" t="s">
        <v>11</v>
      </c>
      <c r="B1" s="2"/>
      <c r="C1" s="2"/>
      <c r="D1" s="2"/>
      <c r="E1" s="2"/>
      <c r="F1" s="2"/>
      <c r="G1" s="2"/>
    </row>
    <row r="2" spans="1:7">
      <c r="A2" s="2"/>
      <c r="B2" s="2"/>
      <c r="C2" s="2"/>
      <c r="D2" s="2"/>
      <c r="E2" s="2"/>
      <c r="F2" s="2" t="s">
        <v>43</v>
      </c>
      <c r="G2" s="3">
        <v>44602</v>
      </c>
    </row>
    <row r="3" spans="1:7">
      <c r="A3" t="s">
        <v>17</v>
      </c>
      <c r="B3" s="1" t="s">
        <v>18</v>
      </c>
      <c r="C3" s="1" t="s">
        <v>19</v>
      </c>
      <c r="D3" s="1" t="s">
        <v>20</v>
      </c>
      <c r="E3" s="1" t="s">
        <v>0</v>
      </c>
      <c r="F3" s="1" t="s">
        <v>1</v>
      </c>
      <c r="G3" s="1" t="s">
        <v>42</v>
      </c>
    </row>
    <row r="4" spans="1:7">
      <c r="A4" t="s">
        <v>36</v>
      </c>
      <c r="B4" s="1" t="s">
        <v>21</v>
      </c>
      <c r="C4" s="1" t="s">
        <v>28</v>
      </c>
      <c r="D4" s="1" t="s">
        <v>2</v>
      </c>
      <c r="E4" s="1" t="s">
        <v>37</v>
      </c>
      <c r="F4" s="4">
        <v>44566</v>
      </c>
      <c r="G4" s="1">
        <v>54000</v>
      </c>
    </row>
    <row r="5" spans="1:7">
      <c r="A5" t="s">
        <v>13</v>
      </c>
      <c r="B5" s="1" t="s">
        <v>22</v>
      </c>
      <c r="C5" s="1" t="s">
        <v>29</v>
      </c>
      <c r="D5" s="1" t="s">
        <v>3</v>
      </c>
      <c r="E5" s="1" t="s">
        <v>38</v>
      </c>
      <c r="F5" s="4">
        <v>44594</v>
      </c>
      <c r="G5" s="1">
        <v>45300</v>
      </c>
    </row>
    <row r="6" spans="1:7">
      <c r="A6" t="s">
        <v>12</v>
      </c>
      <c r="B6" s="1" t="s">
        <v>23</v>
      </c>
      <c r="C6" s="1" t="s">
        <v>30</v>
      </c>
      <c r="D6" s="1" t="s">
        <v>4</v>
      </c>
      <c r="E6" s="1" t="s">
        <v>40</v>
      </c>
      <c r="F6" s="4">
        <v>44340</v>
      </c>
      <c r="G6" s="1">
        <v>165000</v>
      </c>
    </row>
    <row r="7" spans="1:7">
      <c r="A7" t="s">
        <v>14</v>
      </c>
      <c r="B7" s="1" t="s">
        <v>24</v>
      </c>
      <c r="C7" s="1" t="s">
        <v>31</v>
      </c>
      <c r="D7" s="1" t="s">
        <v>5</v>
      </c>
      <c r="E7" s="1" t="s">
        <v>6</v>
      </c>
      <c r="F7" s="4">
        <v>44504</v>
      </c>
      <c r="G7" s="1">
        <v>54000</v>
      </c>
    </row>
    <row r="8" spans="1:7">
      <c r="A8" t="s">
        <v>15</v>
      </c>
      <c r="B8" s="1" t="s">
        <v>7</v>
      </c>
      <c r="C8" s="1" t="s">
        <v>32</v>
      </c>
      <c r="D8" s="1" t="s">
        <v>8</v>
      </c>
      <c r="E8" s="1" t="s">
        <v>41</v>
      </c>
      <c r="F8" s="4">
        <v>44469</v>
      </c>
      <c r="G8" s="1">
        <v>115000</v>
      </c>
    </row>
    <row r="9" spans="1:7">
      <c r="A9" t="s">
        <v>16</v>
      </c>
      <c r="B9" s="1" t="s">
        <v>25</v>
      </c>
      <c r="C9" s="1" t="s">
        <v>33</v>
      </c>
      <c r="D9" s="1" t="s">
        <v>9</v>
      </c>
      <c r="E9" s="1" t="s">
        <v>10</v>
      </c>
      <c r="F9" s="4">
        <v>44494</v>
      </c>
      <c r="G9" s="1">
        <v>32000</v>
      </c>
    </row>
    <row r="10" spans="1:7">
      <c r="A10" t="s">
        <v>26</v>
      </c>
      <c r="B10" s="5" t="s">
        <v>27</v>
      </c>
      <c r="C10" s="5" t="s">
        <v>34</v>
      </c>
      <c r="D10" s="5" t="s">
        <v>35</v>
      </c>
      <c r="E10" s="1" t="s">
        <v>39</v>
      </c>
      <c r="F10" s="4">
        <v>44520</v>
      </c>
      <c r="G10" s="5">
        <v>46200</v>
      </c>
    </row>
  </sheetData>
  <phoneticPr fontId="4" type="noConversion"/>
  <pageMargins left="0.7" right="0.7" top="0.75" bottom="0.75" header="0.3" footer="0.3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sqref="A1:G1"/>
    </sheetView>
  </sheetViews>
  <sheetFormatPr defaultRowHeight="17.399999999999999"/>
  <cols>
    <col min="1" max="2" width="8.69921875" customWidth="1"/>
    <col min="3" max="3" width="12.69921875" customWidth="1"/>
    <col min="4" max="4" width="20.69921875" customWidth="1"/>
    <col min="5" max="5" width="12.69921875" customWidth="1"/>
    <col min="6" max="6" width="15.69921875" customWidth="1"/>
    <col min="7" max="7" width="20.69921875" customWidth="1"/>
  </cols>
  <sheetData>
    <row r="1" spans="1:7" ht="21">
      <c r="A1" s="19" t="s">
        <v>55</v>
      </c>
      <c r="B1" s="19"/>
      <c r="C1" s="19"/>
      <c r="D1" s="19"/>
      <c r="E1" s="19"/>
      <c r="F1" s="19"/>
      <c r="G1" s="19"/>
    </row>
    <row r="2" spans="1:7">
      <c r="F2" s="6" t="s">
        <v>86</v>
      </c>
      <c r="G2" s="4">
        <f ca="1">TODAY()</f>
        <v>44531</v>
      </c>
    </row>
    <row r="3" spans="1:7" ht="18" thickBot="1">
      <c r="A3" s="15" t="s">
        <v>44</v>
      </c>
      <c r="B3" s="15" t="s">
        <v>45</v>
      </c>
      <c r="C3" s="15" t="s">
        <v>46</v>
      </c>
      <c r="D3" s="15" t="s">
        <v>47</v>
      </c>
      <c r="E3" s="15" t="s">
        <v>48</v>
      </c>
      <c r="F3" s="15" t="s">
        <v>84</v>
      </c>
      <c r="G3" s="15" t="s">
        <v>85</v>
      </c>
    </row>
    <row r="4" spans="1:7" ht="18" thickTop="1">
      <c r="A4" s="16" t="s">
        <v>56</v>
      </c>
      <c r="B4" s="16" t="s">
        <v>49</v>
      </c>
      <c r="C4" s="16" t="s">
        <v>64</v>
      </c>
      <c r="D4" s="16" t="s">
        <v>70</v>
      </c>
      <c r="E4" s="16">
        <v>66</v>
      </c>
      <c r="F4" s="16" t="s">
        <v>77</v>
      </c>
      <c r="G4" s="16">
        <v>1350000</v>
      </c>
    </row>
    <row r="5" spans="1:7">
      <c r="A5" s="10" t="s">
        <v>57</v>
      </c>
      <c r="B5" s="10" t="s">
        <v>50</v>
      </c>
      <c r="C5" s="10" t="s">
        <v>65</v>
      </c>
      <c r="D5" s="10" t="s">
        <v>72</v>
      </c>
      <c r="E5" s="10">
        <v>123</v>
      </c>
      <c r="F5" s="10" t="s">
        <v>79</v>
      </c>
      <c r="G5" s="10">
        <v>1700000</v>
      </c>
    </row>
    <row r="6" spans="1:7">
      <c r="A6" s="10" t="s">
        <v>58</v>
      </c>
      <c r="B6" s="10" t="s">
        <v>51</v>
      </c>
      <c r="C6" s="10" t="s">
        <v>66</v>
      </c>
      <c r="D6" s="10" t="s">
        <v>73</v>
      </c>
      <c r="E6" s="10">
        <v>77</v>
      </c>
      <c r="F6" s="10" t="s">
        <v>78</v>
      </c>
      <c r="G6" s="10">
        <v>1400000</v>
      </c>
    </row>
    <row r="7" spans="1:7">
      <c r="A7" s="10" t="s">
        <v>59</v>
      </c>
      <c r="B7" s="10" t="s">
        <v>51</v>
      </c>
      <c r="C7" s="10" t="s">
        <v>67</v>
      </c>
      <c r="D7" s="10" t="s">
        <v>74</v>
      </c>
      <c r="E7" s="10">
        <v>38</v>
      </c>
      <c r="F7" s="10" t="s">
        <v>80</v>
      </c>
      <c r="G7" s="10">
        <v>1200000</v>
      </c>
    </row>
    <row r="8" spans="1:7">
      <c r="A8" s="10" t="s">
        <v>60</v>
      </c>
      <c r="B8" s="10" t="s">
        <v>52</v>
      </c>
      <c r="C8" s="10" t="s">
        <v>68</v>
      </c>
      <c r="D8" s="10" t="s">
        <v>63</v>
      </c>
      <c r="E8" s="10">
        <v>118</v>
      </c>
      <c r="F8" s="10" t="s">
        <v>81</v>
      </c>
      <c r="G8" s="10">
        <v>1600000</v>
      </c>
    </row>
    <row r="9" spans="1:7">
      <c r="A9" s="10" t="s">
        <v>61</v>
      </c>
      <c r="B9" s="10" t="s">
        <v>53</v>
      </c>
      <c r="C9" s="10" t="s">
        <v>69</v>
      </c>
      <c r="D9" s="10" t="s">
        <v>75</v>
      </c>
      <c r="E9" s="10">
        <v>25</v>
      </c>
      <c r="F9" s="10" t="s">
        <v>82</v>
      </c>
      <c r="G9" s="10">
        <v>1150000</v>
      </c>
    </row>
    <row r="10" spans="1:7">
      <c r="A10" s="10" t="s">
        <v>62</v>
      </c>
      <c r="B10" s="10" t="s">
        <v>54</v>
      </c>
      <c r="C10" s="10" t="s">
        <v>71</v>
      </c>
      <c r="D10" s="10" t="s">
        <v>76</v>
      </c>
      <c r="E10" s="10">
        <v>58</v>
      </c>
      <c r="F10" s="10" t="s">
        <v>83</v>
      </c>
      <c r="G10" s="10">
        <v>1300000</v>
      </c>
    </row>
    <row r="11" spans="1:7">
      <c r="A11" s="10" t="s">
        <v>106</v>
      </c>
      <c r="B11" s="10" t="s">
        <v>50</v>
      </c>
      <c r="C11" s="10" t="s">
        <v>109</v>
      </c>
      <c r="D11" s="10" t="s">
        <v>112</v>
      </c>
      <c r="E11" s="10">
        <v>115</v>
      </c>
      <c r="F11" s="10" t="s">
        <v>113</v>
      </c>
      <c r="G11" s="10">
        <v>1600000</v>
      </c>
    </row>
    <row r="12" spans="1:7">
      <c r="A12" s="10" t="s">
        <v>107</v>
      </c>
      <c r="B12" s="10" t="s">
        <v>52</v>
      </c>
      <c r="C12" s="10" t="s">
        <v>110</v>
      </c>
      <c r="D12" s="10" t="s">
        <v>114</v>
      </c>
      <c r="E12" s="10">
        <v>106</v>
      </c>
      <c r="F12" s="10" t="s">
        <v>115</v>
      </c>
      <c r="G12" s="10">
        <v>1600000</v>
      </c>
    </row>
    <row r="13" spans="1:7">
      <c r="A13" s="10" t="s">
        <v>108</v>
      </c>
      <c r="B13" s="10" t="s">
        <v>54</v>
      </c>
      <c r="C13" s="10" t="s">
        <v>111</v>
      </c>
      <c r="D13" s="10" t="s">
        <v>117</v>
      </c>
      <c r="E13" s="10">
        <v>56</v>
      </c>
      <c r="F13" s="10" t="s">
        <v>116</v>
      </c>
      <c r="G13" s="10">
        <v>1300000</v>
      </c>
    </row>
  </sheetData>
  <mergeCells count="1">
    <mergeCell ref="A1:G1"/>
  </mergeCells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sqref="A1:H1"/>
    </sheetView>
  </sheetViews>
  <sheetFormatPr defaultRowHeight="17.399999999999999"/>
  <cols>
    <col min="1" max="8" width="12.69921875" customWidth="1"/>
  </cols>
  <sheetData>
    <row r="1" spans="1:8" ht="21">
      <c r="A1" s="19" t="s">
        <v>87</v>
      </c>
      <c r="B1" s="19"/>
      <c r="C1" s="19"/>
      <c r="D1" s="19"/>
      <c r="E1" s="19"/>
      <c r="F1" s="19"/>
      <c r="G1" s="19"/>
      <c r="H1" s="19"/>
    </row>
    <row r="2" spans="1:8">
      <c r="A2" s="7"/>
      <c r="B2" s="7"/>
      <c r="C2" s="7"/>
      <c r="D2" s="7"/>
      <c r="E2" s="7"/>
      <c r="F2" s="7"/>
      <c r="G2" s="7"/>
      <c r="H2" s="7"/>
    </row>
    <row r="3" spans="1:8" ht="18" thickBot="1">
      <c r="A3" s="15" t="s">
        <v>88</v>
      </c>
      <c r="B3" s="15" t="s">
        <v>89</v>
      </c>
      <c r="C3" s="15" t="s">
        <v>90</v>
      </c>
      <c r="D3" s="15" t="s">
        <v>91</v>
      </c>
      <c r="E3" s="15" t="s">
        <v>105</v>
      </c>
      <c r="F3" s="15" t="s">
        <v>92</v>
      </c>
      <c r="G3" s="15" t="s">
        <v>93</v>
      </c>
      <c r="H3" s="15" t="s">
        <v>94</v>
      </c>
    </row>
    <row r="4" spans="1:8" ht="18" thickTop="1">
      <c r="A4" s="16" t="s">
        <v>95</v>
      </c>
      <c r="B4" s="11">
        <v>600</v>
      </c>
      <c r="C4" s="11">
        <v>540</v>
      </c>
      <c r="D4" s="11">
        <v>40</v>
      </c>
      <c r="E4" s="14">
        <v>7.407407407407407E-2</v>
      </c>
      <c r="F4" s="11">
        <f>C4*13500*(1+E4)</f>
        <v>7829999.9999999991</v>
      </c>
      <c r="G4" s="11">
        <v>500</v>
      </c>
      <c r="H4" s="14">
        <v>0.13</v>
      </c>
    </row>
    <row r="5" spans="1:8">
      <c r="A5" s="10" t="s">
        <v>96</v>
      </c>
      <c r="B5" s="8">
        <v>500</v>
      </c>
      <c r="C5" s="8">
        <v>450</v>
      </c>
      <c r="D5" s="8">
        <v>100</v>
      </c>
      <c r="E5" s="9">
        <v>0.22222222222222221</v>
      </c>
      <c r="F5" s="8">
        <f t="shared" ref="F5:F12" si="0">C5*13500*(1+E5)</f>
        <v>7425000.0000000009</v>
      </c>
      <c r="G5" s="8">
        <v>350</v>
      </c>
      <c r="H5" s="9">
        <v>-0.08</v>
      </c>
    </row>
    <row r="6" spans="1:8">
      <c r="A6" s="10" t="s">
        <v>97</v>
      </c>
      <c r="B6" s="8">
        <v>600</v>
      </c>
      <c r="C6" s="8">
        <v>540</v>
      </c>
      <c r="D6" s="8">
        <v>20</v>
      </c>
      <c r="E6" s="9">
        <v>3.7037037037037035E-2</v>
      </c>
      <c r="F6" s="8">
        <f t="shared" si="0"/>
        <v>7560000</v>
      </c>
      <c r="G6" s="8">
        <v>520</v>
      </c>
      <c r="H6" s="9">
        <v>0.12</v>
      </c>
    </row>
    <row r="7" spans="1:8">
      <c r="A7" s="10" t="s">
        <v>98</v>
      </c>
      <c r="B7" s="8">
        <v>800</v>
      </c>
      <c r="C7" s="8">
        <v>720</v>
      </c>
      <c r="D7" s="8">
        <v>5</v>
      </c>
      <c r="E7" s="9">
        <v>6.9444444444444441E-3</v>
      </c>
      <c r="F7" s="8">
        <f t="shared" si="0"/>
        <v>9787500</v>
      </c>
      <c r="G7" s="8">
        <v>720</v>
      </c>
      <c r="H7" s="9">
        <v>0.22</v>
      </c>
    </row>
    <row r="8" spans="1:8">
      <c r="A8" s="10" t="s">
        <v>99</v>
      </c>
      <c r="B8" s="8">
        <v>600</v>
      </c>
      <c r="C8" s="8">
        <v>540</v>
      </c>
      <c r="D8" s="8">
        <v>300</v>
      </c>
      <c r="E8" s="9">
        <v>0.55555555555555558</v>
      </c>
      <c r="F8" s="8">
        <f t="shared" si="0"/>
        <v>11340000</v>
      </c>
      <c r="G8" s="8">
        <v>240</v>
      </c>
      <c r="H8" s="9">
        <v>-0.05</v>
      </c>
    </row>
    <row r="9" spans="1:8">
      <c r="A9" s="10" t="s">
        <v>100</v>
      </c>
      <c r="B9" s="8">
        <v>400</v>
      </c>
      <c r="C9" s="8">
        <v>360</v>
      </c>
      <c r="D9" s="8">
        <v>60</v>
      </c>
      <c r="E9" s="9">
        <v>0.16666666666666666</v>
      </c>
      <c r="F9" s="8">
        <f t="shared" si="0"/>
        <v>5670000</v>
      </c>
      <c r="G9" s="8">
        <v>300</v>
      </c>
      <c r="H9" s="9">
        <v>-0.02</v>
      </c>
    </row>
    <row r="10" spans="1:8">
      <c r="A10" s="10" t="s">
        <v>101</v>
      </c>
      <c r="B10" s="8">
        <v>900</v>
      </c>
      <c r="C10" s="8">
        <v>810</v>
      </c>
      <c r="D10" s="8">
        <v>70</v>
      </c>
      <c r="E10" s="9">
        <v>8.6419753086419748E-2</v>
      </c>
      <c r="F10" s="8">
        <f t="shared" si="0"/>
        <v>11880000</v>
      </c>
      <c r="G10" s="8">
        <v>740</v>
      </c>
      <c r="H10" s="9">
        <v>0.11</v>
      </c>
    </row>
    <row r="11" spans="1:8">
      <c r="A11" s="10" t="s">
        <v>102</v>
      </c>
      <c r="B11" s="8">
        <v>400</v>
      </c>
      <c r="C11" s="8">
        <v>360</v>
      </c>
      <c r="D11" s="8">
        <v>50</v>
      </c>
      <c r="E11" s="9">
        <v>0.1388888888888889</v>
      </c>
      <c r="F11" s="8">
        <f t="shared" si="0"/>
        <v>5535000</v>
      </c>
      <c r="G11" s="8">
        <v>350</v>
      </c>
      <c r="H11" s="9">
        <v>0.03</v>
      </c>
    </row>
    <row r="12" spans="1:8" ht="18" thickBot="1">
      <c r="A12" s="18" t="s">
        <v>103</v>
      </c>
      <c r="B12" s="12">
        <v>300</v>
      </c>
      <c r="C12" s="12">
        <v>270</v>
      </c>
      <c r="D12" s="12">
        <v>10</v>
      </c>
      <c r="E12" s="13">
        <v>3.7037037037037035E-2</v>
      </c>
      <c r="F12" s="12">
        <f t="shared" si="0"/>
        <v>3780000</v>
      </c>
      <c r="G12" s="12">
        <v>260</v>
      </c>
      <c r="H12" s="13">
        <v>0.17</v>
      </c>
    </row>
    <row r="13" spans="1:8" ht="18" thickTop="1">
      <c r="A13" s="16" t="s">
        <v>104</v>
      </c>
      <c r="B13" s="17"/>
      <c r="C13" s="11">
        <f>SUM(C4:C12)</f>
        <v>4590</v>
      </c>
      <c r="D13" s="11">
        <f>SUM(D4:D12)</f>
        <v>655</v>
      </c>
      <c r="E13" s="17"/>
      <c r="F13" s="11">
        <f t="shared" ref="F13:G13" si="1">SUM(F4:F12)</f>
        <v>70807500</v>
      </c>
      <c r="G13" s="11">
        <f t="shared" si="1"/>
        <v>3980</v>
      </c>
      <c r="H13" s="17"/>
    </row>
  </sheetData>
  <mergeCells count="1">
    <mergeCell ref="A1:H1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서식1</vt:lpstr>
      <vt:lpstr>서식2</vt:lpstr>
      <vt:lpstr>서식3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2021-12-01T11:45:30Z</dcterms:created>
  <dcterms:modified xsi:type="dcterms:W3CDTF">2021-12-01T12:59:00Z</dcterms:modified>
</cp:coreProperties>
</file>